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705" yWindow="-15" windowWidth="12510" windowHeight="12390"/>
  </bookViews>
  <sheets>
    <sheet name="Rekapitulace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calcPr calcId="145621"/>
</workbook>
</file>

<file path=xl/calcChain.xml><?xml version="1.0" encoding="utf-8"?>
<calcChain xmlns="http://schemas.openxmlformats.org/spreadsheetml/2006/main">
  <c r="E15" i="1" l="1"/>
  <c r="E23" i="1" s="1"/>
  <c r="E7" i="1" l="1"/>
  <c r="E14" i="1"/>
  <c r="E13" i="1" l="1"/>
  <c r="E11" i="1"/>
  <c r="E10" i="1"/>
  <c r="E8" i="1"/>
  <c r="E12" i="1" l="1"/>
  <c r="E9" i="1"/>
  <c r="E24" i="1" s="1"/>
  <c r="E25" i="1" s="1"/>
</calcChain>
</file>

<file path=xl/sharedStrings.xml><?xml version="1.0" encoding="utf-8"?>
<sst xmlns="http://schemas.openxmlformats.org/spreadsheetml/2006/main" count="31" uniqueCount="31">
  <si>
    <t>1.</t>
  </si>
  <si>
    <t>2.</t>
  </si>
  <si>
    <t>3.</t>
  </si>
  <si>
    <t>4.</t>
  </si>
  <si>
    <t>5.</t>
  </si>
  <si>
    <t>6.</t>
  </si>
  <si>
    <t>7.</t>
  </si>
  <si>
    <t>8.</t>
  </si>
  <si>
    <t>Stavební část (vč. zpevněných ploch)</t>
  </si>
  <si>
    <t>Vzduchotechnika</t>
  </si>
  <si>
    <t>Vytápění</t>
  </si>
  <si>
    <t>ZTI - vodovod</t>
  </si>
  <si>
    <t>ZTI - kanalizace</t>
  </si>
  <si>
    <t>Venkovní kanalizace</t>
  </si>
  <si>
    <t>Plynoinstalace</t>
  </si>
  <si>
    <t>Elektročást</t>
  </si>
  <si>
    <t>Náklady stavby celkem (bez DPH)</t>
  </si>
  <si>
    <t>DPH 21%</t>
  </si>
  <si>
    <t>Náklady stavby celkem (s DPH)</t>
  </si>
  <si>
    <t>Rekapitulace:</t>
  </si>
  <si>
    <t xml:space="preserve">"Veřejné WC na Karlově náměstí, Třebíč“ </t>
  </si>
  <si>
    <t xml:space="preserve">investora města Třebíče, Karlovo nám. 104/55, 674 01 Třebíč  </t>
  </si>
  <si>
    <t>9.</t>
  </si>
  <si>
    <t>Vedlejší a ostatní náklady</t>
  </si>
  <si>
    <t>Vybudování, provoz a odstranění zařízení staveniště</t>
  </si>
  <si>
    <t>Dokumentace skutečného provedení v podobě a počtu vyhotovení dle obchodních podmínek</t>
  </si>
  <si>
    <t>Zvláštní užívání a zábory komunikací</t>
  </si>
  <si>
    <t>Geodetické zaměření inženýrských sítí v podobě a počtu vyhotovení dle obchodních podmínek</t>
  </si>
  <si>
    <t>Passport přístupové cesty, fotodokumentace</t>
  </si>
  <si>
    <t>z toho:</t>
  </si>
  <si>
    <t>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</si>
</sst>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0" fillId="0" borderId="1" xfId="0" applyFont="1" applyBorder="1" applyAlignment="1">
      <alignment wrapText="1"/>
    </xf>
    <xf numFmtId="0" fontId="2" fillId="0" borderId="1" xfId="0" applyFont="1" applyBorder="1"/>
    <xf numFmtId="164" fontId="2" fillId="0" borderId="1" xfId="0" applyNumberFormat="1" applyFont="1" applyBorder="1"/>
    <xf numFmtId="0" fontId="5" fillId="0" borderId="1" xfId="0" applyFont="1" applyBorder="1"/>
    <xf numFmtId="0" fontId="1" fillId="0" borderId="0" xfId="0" applyFont="1" applyBorder="1"/>
    <xf numFmtId="0" fontId="0" fillId="0" borderId="0" xfId="0" applyFont="1" applyBorder="1" applyAlignment="1">
      <alignment wrapText="1"/>
    </xf>
    <xf numFmtId="164" fontId="4" fillId="0" borderId="0" xfId="0" applyNumberFormat="1" applyFont="1" applyBorder="1"/>
    <xf numFmtId="164" fontId="4" fillId="2" borderId="1" xfId="0" applyNumberFormat="1" applyFont="1" applyFill="1" applyBorder="1"/>
    <xf numFmtId="164" fontId="1" fillId="2" borderId="1" xfId="0" applyNumberFormat="1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_Stavebni%20cas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_Vzduchotechni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3_Vytapen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4_ZTI_vodovo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5_ZTI_kanalizac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6_Venkovni%20kanalizac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7_Plynoinstalac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8_Elektroca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  <sheetName val="Položky"/>
    </sheetNames>
    <sheetDataSet>
      <sheetData sheetId="0">
        <row r="35">
          <cell r="F35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definedNames>
      <definedName name="Zaklad5" refersTo="='Krycí list'!$F$30"/>
    </definedNames>
    <sheetDataSet>
      <sheetData sheetId="0">
        <row r="30">
          <cell r="F30">
            <v>0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definedNames>
      <definedName name="Zaklad5" refersTo="='Krycí list'!$F$30"/>
    </definedNames>
    <sheetDataSet>
      <sheetData sheetId="0">
        <row r="30">
          <cell r="F30">
            <v>0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definedNames>
      <definedName name="Zaklad5" refersTo="='Krycí list'!$F$30"/>
    </definedNames>
    <sheetDataSet>
      <sheetData sheetId="0">
        <row r="30">
          <cell r="F30">
            <v>0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definedNames>
      <definedName name="Zaklad5" refersTo="='Krycí list'!$F$30"/>
    </definedNames>
    <sheetDataSet>
      <sheetData sheetId="0">
        <row r="30">
          <cell r="F30">
            <v>0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definedNames>
      <definedName name="Zaklad5" refersTo="='Krycí list'!$F$30"/>
    </definedNames>
    <sheetDataSet>
      <sheetData sheetId="0">
        <row r="30">
          <cell r="F30">
            <v>0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definedNames>
      <definedName name="Zaklad5" refersTo="='Krycí list'!$F$30"/>
    </definedNames>
    <sheetDataSet>
      <sheetData sheetId="0">
        <row r="30">
          <cell r="F30">
            <v>0</v>
          </cell>
        </row>
      </sheetData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01 01 Pol"/>
      <sheetName val="01 02 Pol"/>
    </sheetNames>
    <definedNames>
      <definedName name="ZakladDPHZakl" refersTo="='Stavba'!$G$25"/>
    </definedNames>
    <sheetDataSet>
      <sheetData sheetId="0" refreshError="1"/>
      <sheetData sheetId="1">
        <row r="25">
          <cell r="G25">
            <v>0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25"/>
  <sheetViews>
    <sheetView tabSelected="1" workbookViewId="0">
      <selection activeCell="G29" sqref="G29"/>
    </sheetView>
  </sheetViews>
  <sheetFormatPr defaultRowHeight="15" x14ac:dyDescent="0.25"/>
  <cols>
    <col min="4" max="4" width="42.7109375" customWidth="1"/>
    <col min="5" max="5" width="16.28515625" customWidth="1"/>
  </cols>
  <sheetData>
    <row r="1" spans="3:5" ht="18.75" x14ac:dyDescent="0.3">
      <c r="C1" s="1"/>
      <c r="D1" s="2" t="s">
        <v>20</v>
      </c>
      <c r="E1" s="1"/>
    </row>
    <row r="2" spans="3:5" ht="18.75" x14ac:dyDescent="0.3">
      <c r="C2" s="1"/>
      <c r="D2" s="2" t="s">
        <v>21</v>
      </c>
      <c r="E2" s="1"/>
    </row>
    <row r="5" spans="3:5" ht="18.75" x14ac:dyDescent="0.3">
      <c r="C5" s="1" t="s">
        <v>19</v>
      </c>
      <c r="D5" s="1"/>
      <c r="E5" s="1"/>
    </row>
    <row r="6" spans="3:5" ht="18.75" x14ac:dyDescent="0.3">
      <c r="C6" s="1"/>
      <c r="D6" s="1"/>
      <c r="E6" s="1" t="s">
        <v>30</v>
      </c>
    </row>
    <row r="7" spans="3:5" ht="18.75" x14ac:dyDescent="0.3">
      <c r="C7" s="3" t="s">
        <v>0</v>
      </c>
      <c r="D7" s="3" t="s">
        <v>8</v>
      </c>
      <c r="E7" s="13">
        <f>'[1]Krycí list'!$F$35</f>
        <v>0</v>
      </c>
    </row>
    <row r="8" spans="3:5" ht="18.75" x14ac:dyDescent="0.3">
      <c r="C8" s="3" t="s">
        <v>1</v>
      </c>
      <c r="D8" s="3" t="s">
        <v>9</v>
      </c>
      <c r="E8" s="13">
        <f>[2]!Zaklad5</f>
        <v>0</v>
      </c>
    </row>
    <row r="9" spans="3:5" ht="18.75" x14ac:dyDescent="0.3">
      <c r="C9" s="3" t="s">
        <v>2</v>
      </c>
      <c r="D9" s="3" t="s">
        <v>10</v>
      </c>
      <c r="E9" s="13">
        <f>[3]!Zaklad5</f>
        <v>0</v>
      </c>
    </row>
    <row r="10" spans="3:5" ht="18.75" x14ac:dyDescent="0.3">
      <c r="C10" s="3" t="s">
        <v>3</v>
      </c>
      <c r="D10" s="3" t="s">
        <v>11</v>
      </c>
      <c r="E10" s="13">
        <f>[4]!Zaklad5</f>
        <v>0</v>
      </c>
    </row>
    <row r="11" spans="3:5" ht="18.75" x14ac:dyDescent="0.3">
      <c r="C11" s="3" t="s">
        <v>4</v>
      </c>
      <c r="D11" s="3" t="s">
        <v>12</v>
      </c>
      <c r="E11" s="13">
        <f>[5]!Zaklad5</f>
        <v>0</v>
      </c>
    </row>
    <row r="12" spans="3:5" ht="18.75" x14ac:dyDescent="0.3">
      <c r="C12" s="3" t="s">
        <v>5</v>
      </c>
      <c r="D12" s="3" t="s">
        <v>13</v>
      </c>
      <c r="E12" s="13">
        <f>[6]!Zaklad5</f>
        <v>0</v>
      </c>
    </row>
    <row r="13" spans="3:5" ht="18.75" x14ac:dyDescent="0.3">
      <c r="C13" s="3" t="s">
        <v>6</v>
      </c>
      <c r="D13" s="3" t="s">
        <v>14</v>
      </c>
      <c r="E13" s="13">
        <f>[7]!Zaklad5</f>
        <v>0</v>
      </c>
    </row>
    <row r="14" spans="3:5" ht="18.75" x14ac:dyDescent="0.3">
      <c r="C14" s="3" t="s">
        <v>7</v>
      </c>
      <c r="D14" s="3" t="s">
        <v>15</v>
      </c>
      <c r="E14" s="13">
        <f>[8]!ZakladDPHZakl</f>
        <v>0</v>
      </c>
    </row>
    <row r="15" spans="3:5" ht="18.75" x14ac:dyDescent="0.3">
      <c r="C15" s="3" t="s">
        <v>22</v>
      </c>
      <c r="D15" s="3" t="s">
        <v>23</v>
      </c>
      <c r="E15" s="13">
        <f>SUM(E17:E21)</f>
        <v>0</v>
      </c>
    </row>
    <row r="16" spans="3:5" ht="18.75" x14ac:dyDescent="0.3">
      <c r="C16" s="3"/>
      <c r="D16" s="8" t="s">
        <v>29</v>
      </c>
      <c r="E16" s="4"/>
    </row>
    <row r="17" spans="3:5" ht="31.5" customHeight="1" x14ac:dyDescent="0.3">
      <c r="C17" s="3"/>
      <c r="D17" s="5" t="s">
        <v>25</v>
      </c>
      <c r="E17" s="12">
        <v>0</v>
      </c>
    </row>
    <row r="18" spans="3:5" ht="45" customHeight="1" x14ac:dyDescent="0.3">
      <c r="C18" s="3"/>
      <c r="D18" s="5" t="s">
        <v>27</v>
      </c>
      <c r="E18" s="12">
        <v>0</v>
      </c>
    </row>
    <row r="19" spans="3:5" ht="30.75" x14ac:dyDescent="0.3">
      <c r="C19" s="3"/>
      <c r="D19" s="5" t="s">
        <v>24</v>
      </c>
      <c r="E19" s="12">
        <v>0</v>
      </c>
    </row>
    <row r="20" spans="3:5" ht="18.75" x14ac:dyDescent="0.3">
      <c r="C20" s="3"/>
      <c r="D20" s="5" t="s">
        <v>26</v>
      </c>
      <c r="E20" s="12">
        <v>0</v>
      </c>
    </row>
    <row r="21" spans="3:5" ht="18.75" x14ac:dyDescent="0.3">
      <c r="C21" s="3"/>
      <c r="D21" s="5" t="s">
        <v>28</v>
      </c>
      <c r="E21" s="12">
        <v>0</v>
      </c>
    </row>
    <row r="22" spans="3:5" ht="18.75" x14ac:dyDescent="0.3">
      <c r="C22" s="9"/>
      <c r="D22" s="10"/>
      <c r="E22" s="11"/>
    </row>
    <row r="23" spans="3:5" ht="18.75" x14ac:dyDescent="0.3">
      <c r="C23" s="6" t="s">
        <v>16</v>
      </c>
      <c r="D23" s="6"/>
      <c r="E23" s="7">
        <f>SUM(E7:E15)</f>
        <v>0</v>
      </c>
    </row>
    <row r="24" spans="3:5" ht="18.75" x14ac:dyDescent="0.3">
      <c r="C24" s="3" t="s">
        <v>17</v>
      </c>
      <c r="D24" s="3"/>
      <c r="E24" s="4">
        <f>0.21*E23</f>
        <v>0</v>
      </c>
    </row>
    <row r="25" spans="3:5" ht="18.75" x14ac:dyDescent="0.3">
      <c r="C25" s="3" t="s">
        <v>18</v>
      </c>
      <c r="D25" s="3"/>
      <c r="E25" s="4">
        <f>E23+E24</f>
        <v>0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chauser</dc:creator>
  <cp:lastModifiedBy>Goláňová Jana, Ing.</cp:lastModifiedBy>
  <dcterms:created xsi:type="dcterms:W3CDTF">2017-11-27T09:22:14Z</dcterms:created>
  <dcterms:modified xsi:type="dcterms:W3CDTF">2017-12-01T08:21:39Z</dcterms:modified>
</cp:coreProperties>
</file>